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f\OneDrive\Dokument\Från gamla datorn\SvTÖ\Road to Öst Team Cup 2024\"/>
    </mc:Choice>
  </mc:AlternateContent>
  <xr:revisionPtr revIDLastSave="0" documentId="8_{29B98907-4F8A-4CFC-9C29-89667CF03AF2}" xr6:coauthVersionLast="47" xr6:coauthVersionMax="47" xr10:uidLastSave="{00000000-0000-0000-0000-000000000000}"/>
  <bookViews>
    <workbookView xWindow="-110" yWindow="-110" windowWidth="19420" windowHeight="10420" xr2:uid="{914E26CD-10DE-3646-9436-6A731EA467D5}"/>
  </bookViews>
  <sheets>
    <sheet name="Sheet1" sheetId="1" r:id="rId1"/>
  </sheets>
  <definedNames>
    <definedName name="_xlnm.Print_Area" localSheetId="0">Sheet1!$A$1:$N$17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5" i="1"/>
  <c r="N8" i="1"/>
  <c r="J9" i="1"/>
  <c r="J5" i="1"/>
  <c r="J8" i="1"/>
  <c r="J2" i="1"/>
  <c r="N7" i="1"/>
  <c r="N16" i="1"/>
  <c r="I2" i="1"/>
  <c r="N12" i="1"/>
  <c r="N10" i="1"/>
  <c r="N13" i="1"/>
  <c r="N14" i="1"/>
  <c r="N6" i="1"/>
  <c r="N11" i="1"/>
  <c r="N4" i="1"/>
  <c r="N3" i="1"/>
  <c r="N2" i="1"/>
  <c r="N15" i="1"/>
</calcChain>
</file>

<file path=xl/sharedStrings.xml><?xml version="1.0" encoding="utf-8"?>
<sst xmlns="http://schemas.openxmlformats.org/spreadsheetml/2006/main" count="44" uniqueCount="38">
  <si>
    <t>Namn</t>
  </si>
  <si>
    <t>Klubb</t>
  </si>
  <si>
    <t>F-år</t>
  </si>
  <si>
    <t>Trosa Open</t>
  </si>
  <si>
    <t>Bosse Larsson Cup</t>
  </si>
  <si>
    <t>Linköping Junior Open</t>
  </si>
  <si>
    <t>Summa</t>
  </si>
  <si>
    <t>Lic.nr.</t>
  </si>
  <si>
    <t>Visholmen Cup</t>
  </si>
  <si>
    <t>Junior-RM inne</t>
  </si>
  <si>
    <t>Eskilstuna Junior Cup</t>
  </si>
  <si>
    <t>Junior-RM Ute</t>
  </si>
  <si>
    <t>Folktandvården  Cup</t>
  </si>
  <si>
    <t>Grehns plåt Open</t>
  </si>
  <si>
    <t>Södertälje P&amp;TK</t>
  </si>
  <si>
    <t>TK SAAB</t>
  </si>
  <si>
    <t>Norrköpings TK</t>
  </si>
  <si>
    <t>Strängnäs TK</t>
  </si>
  <si>
    <t>Algot Segnestam</t>
  </si>
  <si>
    <t>Sabri Agirman</t>
  </si>
  <si>
    <t>Viktor Scheiderbauer</t>
  </si>
  <si>
    <t>Ludvig Petersson Klimmek</t>
  </si>
  <si>
    <t>Frans Fahlén</t>
  </si>
  <si>
    <t>Frank Carlsson</t>
  </si>
  <si>
    <t>Filip Demirel</t>
  </si>
  <si>
    <t>Mjölby TK</t>
  </si>
  <si>
    <t>Elliot Fylking</t>
  </si>
  <si>
    <t>Angelo Miketa</t>
  </si>
  <si>
    <t>Karl-Oskar Nordén</t>
  </si>
  <si>
    <t xml:space="preserve">Oskar Häggmark </t>
  </si>
  <si>
    <t>Åby TK</t>
  </si>
  <si>
    <t>Edvin Jäderborn</t>
  </si>
  <si>
    <t>Trosa TK</t>
  </si>
  <si>
    <t>Örebro TK</t>
  </si>
  <si>
    <t>Vidar Furuåker</t>
  </si>
  <si>
    <t>Lillån TK</t>
  </si>
  <si>
    <t>Harry Landal-Mellberg</t>
  </si>
  <si>
    <t>Charlie Landal-Mellberg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</si>
</sst>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E5968-E715-8B4A-93FD-1D270848A871}">
  <sheetPr>
    <pageSetUpPr fitToPage="1"/>
  </sheetPr>
  <dimension ref="A1:O16"/>
  <sheetViews>
    <sheetView tabSelected="1" workbookViewId="0"/>
  </sheetViews>
  <sheetFormatPr defaultColWidth="11" defaultRowHeight="15.5" x14ac:dyDescent="0.35"/>
  <cols>
    <col min="1" max="1" width="21.6640625" bestFit="1" customWidth="1"/>
    <col min="2" max="2" width="17.5" bestFit="1" customWidth="1"/>
    <col min="3" max="3" width="8.58203125" style="3" customWidth="1"/>
    <col min="4" max="4" width="8.58203125" customWidth="1"/>
    <col min="5" max="13" width="6.58203125" style="3" customWidth="1"/>
    <col min="14" max="14" width="11" style="3"/>
  </cols>
  <sheetData>
    <row r="1" spans="1:15" ht="116" x14ac:dyDescent="0.35">
      <c r="A1" s="1" t="s">
        <v>0</v>
      </c>
      <c r="B1" s="1" t="s">
        <v>1</v>
      </c>
      <c r="C1" s="1" t="s">
        <v>7</v>
      </c>
      <c r="D1" s="1" t="s">
        <v>2</v>
      </c>
      <c r="E1" s="2" t="s">
        <v>9</v>
      </c>
      <c r="F1" s="2" t="s">
        <v>13</v>
      </c>
      <c r="G1" s="2" t="s">
        <v>10</v>
      </c>
      <c r="H1" s="2" t="s">
        <v>8</v>
      </c>
      <c r="I1" s="2" t="s">
        <v>3</v>
      </c>
      <c r="J1" s="2" t="s">
        <v>11</v>
      </c>
      <c r="K1" s="2" t="s">
        <v>4</v>
      </c>
      <c r="L1" s="2" t="s">
        <v>5</v>
      </c>
      <c r="M1" s="2" t="s">
        <v>12</v>
      </c>
      <c r="N1" s="2" t="s">
        <v>6</v>
      </c>
      <c r="O1" s="1"/>
    </row>
    <row r="2" spans="1:15" x14ac:dyDescent="0.35">
      <c r="A2" t="s">
        <v>22</v>
      </c>
      <c r="B2" t="s">
        <v>17</v>
      </c>
      <c r="C2" s="3">
        <v>95366</v>
      </c>
      <c r="E2" s="3">
        <v>8</v>
      </c>
      <c r="H2" s="3">
        <v>4</v>
      </c>
      <c r="I2" s="3">
        <f>6+2</f>
        <v>8</v>
      </c>
      <c r="J2" s="3">
        <f>(3+2)*2</f>
        <v>10</v>
      </c>
      <c r="N2" s="3">
        <f>SUM(E2:M2)</f>
        <v>30</v>
      </c>
    </row>
    <row r="3" spans="1:15" x14ac:dyDescent="0.35">
      <c r="A3" s="4" t="s">
        <v>18</v>
      </c>
      <c r="B3" t="s">
        <v>17</v>
      </c>
      <c r="C3" s="3">
        <v>68066</v>
      </c>
      <c r="E3" s="3">
        <v>16</v>
      </c>
      <c r="N3" s="3">
        <f>SUM(E3:M3)</f>
        <v>16</v>
      </c>
    </row>
    <row r="4" spans="1:15" x14ac:dyDescent="0.35">
      <c r="A4" s="4" t="s">
        <v>20</v>
      </c>
      <c r="B4" t="s">
        <v>15</v>
      </c>
      <c r="C4" s="3">
        <v>92926</v>
      </c>
      <c r="E4" s="3">
        <v>2</v>
      </c>
      <c r="F4" s="3">
        <v>2</v>
      </c>
      <c r="I4" s="3">
        <v>2</v>
      </c>
      <c r="K4" s="3">
        <v>0</v>
      </c>
      <c r="N4" s="3">
        <f>SUM(E4:M4)</f>
        <v>6</v>
      </c>
    </row>
    <row r="5" spans="1:15" x14ac:dyDescent="0.35">
      <c r="A5" t="s">
        <v>34</v>
      </c>
      <c r="B5" t="s">
        <v>35</v>
      </c>
      <c r="C5" s="3">
        <v>90597</v>
      </c>
      <c r="J5" s="3">
        <f>2*2</f>
        <v>4</v>
      </c>
      <c r="N5" s="3">
        <f>SUM(E5:M5)</f>
        <v>4</v>
      </c>
    </row>
    <row r="6" spans="1:15" x14ac:dyDescent="0.35">
      <c r="A6" t="s">
        <v>24</v>
      </c>
      <c r="B6" t="s">
        <v>25</v>
      </c>
      <c r="C6" s="3">
        <v>100056</v>
      </c>
      <c r="F6" s="3">
        <v>4</v>
      </c>
      <c r="N6" s="3">
        <f>SUM(E6:M6)</f>
        <v>4</v>
      </c>
    </row>
    <row r="7" spans="1:15" x14ac:dyDescent="0.35">
      <c r="A7" t="s">
        <v>31</v>
      </c>
      <c r="B7" t="s">
        <v>32</v>
      </c>
      <c r="C7" s="3">
        <v>96795</v>
      </c>
      <c r="I7" s="3">
        <v>4</v>
      </c>
      <c r="N7" s="3">
        <f>SUM(E7:M7)</f>
        <v>4</v>
      </c>
    </row>
    <row r="8" spans="1:15" ht="16.5" customHeight="1" x14ac:dyDescent="0.35">
      <c r="A8" t="s">
        <v>37</v>
      </c>
      <c r="B8" t="s">
        <v>33</v>
      </c>
      <c r="C8" s="3">
        <v>105530</v>
      </c>
      <c r="J8" s="3">
        <f>1*2</f>
        <v>2</v>
      </c>
      <c r="K8" s="3">
        <v>2</v>
      </c>
      <c r="N8" s="3">
        <f>SUM(E8:M8)</f>
        <v>4</v>
      </c>
    </row>
    <row r="9" spans="1:15" x14ac:dyDescent="0.35">
      <c r="A9" t="s">
        <v>36</v>
      </c>
      <c r="B9" t="s">
        <v>33</v>
      </c>
      <c r="C9" s="3">
        <v>105507</v>
      </c>
      <c r="J9" s="3">
        <f>0*2</f>
        <v>0</v>
      </c>
      <c r="K9" s="3">
        <v>4</v>
      </c>
      <c r="N9" s="3">
        <f>SUM(E9:M9)</f>
        <v>4</v>
      </c>
    </row>
    <row r="10" spans="1:15" x14ac:dyDescent="0.35">
      <c r="A10" s="4" t="s">
        <v>27</v>
      </c>
      <c r="B10" t="s">
        <v>25</v>
      </c>
      <c r="C10" s="3">
        <v>103901</v>
      </c>
      <c r="F10" s="3">
        <v>2</v>
      </c>
      <c r="N10" s="3">
        <f>SUM(E10:M10)</f>
        <v>2</v>
      </c>
    </row>
    <row r="11" spans="1:15" x14ac:dyDescent="0.35">
      <c r="A11" t="s">
        <v>23</v>
      </c>
      <c r="B11" t="s">
        <v>15</v>
      </c>
      <c r="C11" s="3">
        <v>103388</v>
      </c>
      <c r="E11" s="3">
        <v>2</v>
      </c>
      <c r="N11" s="3">
        <f>SUM(E11:M11)</f>
        <v>2</v>
      </c>
    </row>
    <row r="12" spans="1:15" x14ac:dyDescent="0.35">
      <c r="A12" s="4" t="s">
        <v>28</v>
      </c>
      <c r="B12" t="s">
        <v>15</v>
      </c>
      <c r="C12" s="3">
        <v>102566</v>
      </c>
      <c r="F12" s="3">
        <v>2</v>
      </c>
      <c r="N12" s="3">
        <f>SUM(E12:M12)</f>
        <v>2</v>
      </c>
    </row>
    <row r="13" spans="1:15" x14ac:dyDescent="0.35">
      <c r="A13" t="s">
        <v>29</v>
      </c>
      <c r="B13" t="s">
        <v>30</v>
      </c>
      <c r="C13" s="3">
        <v>101184</v>
      </c>
      <c r="F13" s="3">
        <v>2</v>
      </c>
      <c r="N13" s="3">
        <f>SUM(E13:M13)</f>
        <v>2</v>
      </c>
    </row>
    <row r="14" spans="1:15" x14ac:dyDescent="0.35">
      <c r="A14" t="s">
        <v>26</v>
      </c>
      <c r="B14" t="s">
        <v>16</v>
      </c>
      <c r="C14" s="3">
        <v>96446</v>
      </c>
      <c r="F14" s="3">
        <v>0</v>
      </c>
      <c r="N14" s="3">
        <f>SUM(E14:M14)</f>
        <v>0</v>
      </c>
    </row>
    <row r="15" spans="1:15" x14ac:dyDescent="0.35">
      <c r="A15" t="s">
        <v>21</v>
      </c>
      <c r="B15" t="s">
        <v>16</v>
      </c>
      <c r="C15" s="3">
        <v>95921</v>
      </c>
      <c r="E15" s="3">
        <v>0</v>
      </c>
      <c r="N15" s="3">
        <f>SUM(E15:M15)</f>
        <v>0</v>
      </c>
    </row>
    <row r="16" spans="1:15" x14ac:dyDescent="0.35">
      <c r="A16" t="s">
        <v>19</v>
      </c>
      <c r="B16" t="s">
        <v>14</v>
      </c>
      <c r="C16" s="3">
        <v>102263</v>
      </c>
      <c r="E16" s="3">
        <v>0</v>
      </c>
      <c r="N16" s="3">
        <f>SUM(E16:M16)</f>
        <v>0</v>
      </c>
    </row>
  </sheetData>
  <sortState xmlns:xlrd2="http://schemas.microsoft.com/office/spreadsheetml/2017/richdata2" ref="A2:N16">
    <sortCondition descending="1" ref="N2:N16"/>
    <sortCondition ref="B2:B16"/>
    <sortCondition ref="A2:A16"/>
  </sortState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4294967293" verticalDpi="0" r:id="rId1"/>
  <headerFooter>
    <oddHeader>&amp;L&amp;"-,Fet"&amp;14Road to Öst Team Cup 2024 powered by TENNISPOINT.
PS12C. Poängställning efter Bosse Larsson Cup</oddHeader>
    <oddFooter>&amp;RUppdaterad av Rolf, 24-10-07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Sheet1!Utskriftsområde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beciragic</dc:creator>
  <cp:lastModifiedBy>Rolf Olsson</cp:lastModifiedBy>
  <cp:lastPrinted>2024-10-07T18:38:35Z</cp:lastPrinted>
  <dcterms:created xsi:type="dcterms:W3CDTF">2019-02-07T10:52:31Z</dcterms:created>
  <dcterms:modified xsi:type="dcterms:W3CDTF">2024-10-07T18:39:14Z</dcterms:modified>
</cp:coreProperties>
</file>