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lf\OneDrive\Dokument\Från gamla datorn\SvTÖ\Road to Öst Team Cup 2024\"/>
    </mc:Choice>
  </mc:AlternateContent>
  <xr:revisionPtr revIDLastSave="0" documentId="8_{A11F5A0D-0F92-4BB7-9B4A-035CBFEEB0BB}" xr6:coauthVersionLast="47" xr6:coauthVersionMax="47" xr10:uidLastSave="{00000000-0000-0000-0000-000000000000}"/>
  <bookViews>
    <workbookView xWindow="-110" yWindow="-110" windowWidth="19420" windowHeight="10420" xr2:uid="{914E26CD-10DE-3646-9436-6A731EA467D5}"/>
  </bookViews>
  <sheets>
    <sheet name="Sheet1" sheetId="1" r:id="rId1"/>
  </sheets>
  <definedNames>
    <definedName name="_xlnm.Print_Area" localSheetId="0">Sheet1!$A$1:$N$26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4" i="1" l="1"/>
  <c r="N19" i="1"/>
  <c r="K3" i="1"/>
  <c r="J7" i="1"/>
  <c r="J3" i="1"/>
  <c r="N13" i="1"/>
  <c r="N25" i="1"/>
  <c r="N23" i="1"/>
  <c r="N24" i="1"/>
  <c r="N8" i="1"/>
  <c r="N7" i="1"/>
  <c r="N10" i="1"/>
  <c r="N3" i="1"/>
  <c r="N16" i="1"/>
  <c r="J13" i="1"/>
  <c r="J25" i="1"/>
  <c r="J23" i="1"/>
  <c r="J24" i="1"/>
  <c r="J8" i="1"/>
  <c r="J10" i="1"/>
  <c r="J6" i="1"/>
  <c r="J16" i="1"/>
  <c r="J15" i="1"/>
  <c r="J12" i="1"/>
  <c r="J5" i="1"/>
  <c r="J4" i="1"/>
  <c r="N21" i="1"/>
  <c r="N20" i="1"/>
  <c r="N11" i="1"/>
  <c r="N17" i="1"/>
  <c r="N6" i="1"/>
  <c r="N12" i="1"/>
  <c r="N5" i="1"/>
  <c r="N4" i="1"/>
  <c r="N9" i="1"/>
  <c r="N15" i="1"/>
  <c r="N18" i="1"/>
  <c r="N2" i="1"/>
  <c r="N22" i="1"/>
</calcChain>
</file>

<file path=xl/sharedStrings.xml><?xml version="1.0" encoding="utf-8"?>
<sst xmlns="http://schemas.openxmlformats.org/spreadsheetml/2006/main" count="62" uniqueCount="49">
  <si>
    <t>Namn</t>
  </si>
  <si>
    <t>Klubb</t>
  </si>
  <si>
    <t>F-år</t>
  </si>
  <si>
    <t>Trosa Open</t>
  </si>
  <si>
    <t>Bosse Larsson Cup</t>
  </si>
  <si>
    <t>Linköping Junior Open</t>
  </si>
  <si>
    <t>Summa</t>
  </si>
  <si>
    <t>Norrköpings TK</t>
  </si>
  <si>
    <t>Lic.nr.</t>
  </si>
  <si>
    <t>Visholmen Cup</t>
  </si>
  <si>
    <t>Strängnäs TK</t>
  </si>
  <si>
    <t xml:space="preserve">Eskilstuna Junior Cup </t>
  </si>
  <si>
    <t>Junior-RM inne</t>
  </si>
  <si>
    <t>Junior-RM Ute</t>
  </si>
  <si>
    <t>Folktandvården  Cup</t>
  </si>
  <si>
    <t>Grehns plåt Open</t>
  </si>
  <si>
    <t>TK SAAB</t>
  </si>
  <si>
    <t>Isak Mujezinovic</t>
  </si>
  <si>
    <t>TK Hobby</t>
  </si>
  <si>
    <t>Tobias Valdivia</t>
  </si>
  <si>
    <t>Arvid Moberg</t>
  </si>
  <si>
    <t>Lowe Karpe</t>
  </si>
  <si>
    <t>Andrei Malets</t>
  </si>
  <si>
    <t>Inge Baibars Godtlibsen</t>
  </si>
  <si>
    <t>Nyköpings TK</t>
  </si>
  <si>
    <t>Ilyada Dicle Nagis</t>
  </si>
  <si>
    <t>Elton Log</t>
  </si>
  <si>
    <t>Emil Henrysson</t>
  </si>
  <si>
    <t>Adam Demirel</t>
  </si>
  <si>
    <t>Mjölby TK</t>
  </si>
  <si>
    <t>Max Fransson</t>
  </si>
  <si>
    <t>Södertälje P&amp;TK</t>
  </si>
  <si>
    <t>Algot Segnestam</t>
  </si>
  <si>
    <t>Marcus Hornickel</t>
  </si>
  <si>
    <t>Hilmer Fureåker</t>
  </si>
  <si>
    <t>Lillån TK</t>
  </si>
  <si>
    <t>Lucas Ure</t>
  </si>
  <si>
    <t>Hugo Öjefors</t>
  </si>
  <si>
    <t>Visby TK</t>
  </si>
  <si>
    <t>Roy Chebat</t>
  </si>
  <si>
    <t>Örebro TK</t>
  </si>
  <si>
    <t>Elias Zsigmond</t>
  </si>
  <si>
    <t>Hugo Christiansen</t>
  </si>
  <si>
    <t>Ebbe Carlnäs</t>
  </si>
  <si>
    <t>Kai Halldén</t>
  </si>
  <si>
    <t>Hugo Wirén</t>
  </si>
  <si>
    <t>Tristan Arja</t>
  </si>
  <si>
    <t>Theo Janestedt</t>
  </si>
  <si>
    <t>Motala TK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</si>
</sst>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textRotation="90"/>
    </xf>
    <xf numFmtId="0" fontId="0" fillId="0" borderId="0" xfId="0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E5968-E715-8B4A-93FD-1D270848A871}">
  <sheetPr>
    <pageSetUpPr fitToPage="1"/>
  </sheetPr>
  <dimension ref="A1:O25"/>
  <sheetViews>
    <sheetView tabSelected="1" workbookViewId="0"/>
  </sheetViews>
  <sheetFormatPr defaultColWidth="11" defaultRowHeight="15.5" x14ac:dyDescent="0.35"/>
  <cols>
    <col min="1" max="1" width="21.6640625" bestFit="1" customWidth="1"/>
    <col min="2" max="2" width="17.5" bestFit="1" customWidth="1"/>
    <col min="3" max="3" width="8.58203125" style="3" customWidth="1"/>
    <col min="4" max="4" width="8.58203125" customWidth="1"/>
    <col min="5" max="13" width="6.58203125" style="3" customWidth="1"/>
    <col min="14" max="14" width="11" style="3"/>
  </cols>
  <sheetData>
    <row r="1" spans="1:15" ht="116" x14ac:dyDescent="0.35">
      <c r="A1" s="1" t="s">
        <v>0</v>
      </c>
      <c r="B1" s="1" t="s">
        <v>1</v>
      </c>
      <c r="C1" s="1" t="s">
        <v>8</v>
      </c>
      <c r="D1" s="1" t="s">
        <v>2</v>
      </c>
      <c r="E1" s="2" t="s">
        <v>12</v>
      </c>
      <c r="F1" s="2" t="s">
        <v>15</v>
      </c>
      <c r="G1" s="2" t="s">
        <v>11</v>
      </c>
      <c r="H1" s="2" t="s">
        <v>9</v>
      </c>
      <c r="I1" s="2" t="s">
        <v>3</v>
      </c>
      <c r="J1" s="2" t="s">
        <v>13</v>
      </c>
      <c r="K1" s="2" t="s">
        <v>4</v>
      </c>
      <c r="L1" s="2" t="s">
        <v>5</v>
      </c>
      <c r="M1" s="2" t="s">
        <v>14</v>
      </c>
      <c r="N1" s="2" t="s">
        <v>6</v>
      </c>
      <c r="O1" s="1"/>
    </row>
    <row r="2" spans="1:15" x14ac:dyDescent="0.35">
      <c r="A2" s="4" t="s">
        <v>19</v>
      </c>
      <c r="B2" t="s">
        <v>31</v>
      </c>
      <c r="C2" s="3">
        <v>91239</v>
      </c>
      <c r="E2" s="3">
        <v>18</v>
      </c>
      <c r="F2" s="3">
        <v>4</v>
      </c>
      <c r="G2" s="3">
        <v>12</v>
      </c>
      <c r="N2" s="3">
        <f>SUM(E2:M2)</f>
        <v>34</v>
      </c>
    </row>
    <row r="3" spans="1:15" x14ac:dyDescent="0.35">
      <c r="A3" s="4" t="s">
        <v>36</v>
      </c>
      <c r="B3" t="s">
        <v>31</v>
      </c>
      <c r="C3" s="3">
        <v>92501</v>
      </c>
      <c r="J3" s="3">
        <f>(8+2)*2</f>
        <v>20</v>
      </c>
      <c r="K3" s="3">
        <f>8+2</f>
        <v>10</v>
      </c>
      <c r="N3" s="3">
        <f>SUM(E3:M3)</f>
        <v>30</v>
      </c>
    </row>
    <row r="4" spans="1:15" x14ac:dyDescent="0.35">
      <c r="A4" s="4" t="s">
        <v>20</v>
      </c>
      <c r="B4" t="s">
        <v>10</v>
      </c>
      <c r="C4" s="3">
        <v>68601</v>
      </c>
      <c r="E4" s="3">
        <v>4</v>
      </c>
      <c r="F4" s="3">
        <v>10</v>
      </c>
      <c r="G4" s="3">
        <v>0</v>
      </c>
      <c r="J4" s="3">
        <f>2*2</f>
        <v>4</v>
      </c>
      <c r="N4" s="3">
        <f>SUM(E4:M4)</f>
        <v>18</v>
      </c>
    </row>
    <row r="5" spans="1:15" x14ac:dyDescent="0.35">
      <c r="A5" s="4" t="s">
        <v>21</v>
      </c>
      <c r="B5" t="s">
        <v>10</v>
      </c>
      <c r="C5" s="3">
        <v>92279</v>
      </c>
      <c r="E5" s="3">
        <v>2</v>
      </c>
      <c r="G5" s="3">
        <v>4</v>
      </c>
      <c r="H5" s="3">
        <v>6</v>
      </c>
      <c r="J5" s="3">
        <f>2*2</f>
        <v>4</v>
      </c>
      <c r="K5" s="3">
        <v>2</v>
      </c>
      <c r="N5" s="3">
        <f>SUM(E5:M5)</f>
        <v>18</v>
      </c>
    </row>
    <row r="6" spans="1:15" x14ac:dyDescent="0.35">
      <c r="A6" s="4" t="s">
        <v>27</v>
      </c>
      <c r="B6" t="s">
        <v>18</v>
      </c>
      <c r="C6" s="3">
        <v>93983</v>
      </c>
      <c r="E6" s="3">
        <v>0</v>
      </c>
      <c r="G6" s="3">
        <v>4</v>
      </c>
      <c r="J6" s="3">
        <f>4*2</f>
        <v>8</v>
      </c>
      <c r="N6" s="3">
        <f>SUM(E6:M6)</f>
        <v>12</v>
      </c>
    </row>
    <row r="7" spans="1:15" x14ac:dyDescent="0.35">
      <c r="A7" s="4" t="s">
        <v>39</v>
      </c>
      <c r="B7" t="s">
        <v>40</v>
      </c>
      <c r="C7" s="3">
        <v>92833</v>
      </c>
      <c r="J7" s="3">
        <f>6*2</f>
        <v>12</v>
      </c>
      <c r="N7" s="3">
        <f>SUM(E7:M7)</f>
        <v>12</v>
      </c>
    </row>
    <row r="8" spans="1:15" x14ac:dyDescent="0.35">
      <c r="A8" s="4" t="s">
        <v>41</v>
      </c>
      <c r="B8" t="s">
        <v>16</v>
      </c>
      <c r="C8" s="3">
        <v>90025</v>
      </c>
      <c r="J8" s="3">
        <f>2*2</f>
        <v>4</v>
      </c>
      <c r="K8" s="3">
        <v>6</v>
      </c>
      <c r="N8" s="3">
        <f>SUM(E8:M8)</f>
        <v>10</v>
      </c>
    </row>
    <row r="9" spans="1:15" x14ac:dyDescent="0.35">
      <c r="A9" s="4" t="s">
        <v>23</v>
      </c>
      <c r="B9" t="s">
        <v>24</v>
      </c>
      <c r="C9" s="3">
        <v>92035</v>
      </c>
      <c r="E9" s="3">
        <v>8</v>
      </c>
      <c r="N9" s="3">
        <f>SUM(E9:M9)</f>
        <v>8</v>
      </c>
    </row>
    <row r="10" spans="1:15" x14ac:dyDescent="0.35">
      <c r="A10" s="4" t="s">
        <v>37</v>
      </c>
      <c r="B10" t="s">
        <v>38</v>
      </c>
      <c r="C10" s="3">
        <v>100860</v>
      </c>
      <c r="J10" s="3">
        <f>4*2</f>
        <v>8</v>
      </c>
      <c r="N10" s="3">
        <f>SUM(E10:M10)</f>
        <v>8</v>
      </c>
    </row>
    <row r="11" spans="1:15" x14ac:dyDescent="0.35">
      <c r="A11" s="4" t="s">
        <v>30</v>
      </c>
      <c r="B11" t="s">
        <v>18</v>
      </c>
      <c r="C11" s="3">
        <v>91251</v>
      </c>
      <c r="G11" s="3">
        <v>4</v>
      </c>
      <c r="H11" s="3">
        <v>2</v>
      </c>
      <c r="N11" s="3">
        <f>SUM(E11:M11)</f>
        <v>6</v>
      </c>
    </row>
    <row r="12" spans="1:15" x14ac:dyDescent="0.35">
      <c r="A12" s="4" t="s">
        <v>25</v>
      </c>
      <c r="B12" t="s">
        <v>10</v>
      </c>
      <c r="C12" s="3">
        <v>95429</v>
      </c>
      <c r="E12" s="3">
        <v>2</v>
      </c>
      <c r="F12" s="3">
        <v>2</v>
      </c>
      <c r="J12" s="3">
        <f>0*2</f>
        <v>0</v>
      </c>
      <c r="N12" s="3">
        <f>SUM(E12:M12)</f>
        <v>4</v>
      </c>
    </row>
    <row r="13" spans="1:15" x14ac:dyDescent="0.35">
      <c r="A13" s="4" t="s">
        <v>45</v>
      </c>
      <c r="B13" t="s">
        <v>40</v>
      </c>
      <c r="C13" s="3">
        <v>90520</v>
      </c>
      <c r="J13" s="3">
        <f>2*2</f>
        <v>4</v>
      </c>
      <c r="N13" s="3">
        <f>SUM(E13:M13)</f>
        <v>4</v>
      </c>
    </row>
    <row r="14" spans="1:15" x14ac:dyDescent="0.35">
      <c r="A14" s="4" t="s">
        <v>47</v>
      </c>
      <c r="B14" t="s">
        <v>48</v>
      </c>
      <c r="C14" s="3">
        <v>105057</v>
      </c>
      <c r="K14" s="3">
        <v>2</v>
      </c>
      <c r="N14" s="3">
        <f>SUM(E14:M14)</f>
        <v>2</v>
      </c>
    </row>
    <row r="15" spans="1:15" x14ac:dyDescent="0.35">
      <c r="A15" s="4" t="s">
        <v>26</v>
      </c>
      <c r="B15" t="s">
        <v>7</v>
      </c>
      <c r="C15" s="3">
        <v>97772</v>
      </c>
      <c r="E15" s="3">
        <v>0</v>
      </c>
      <c r="F15" s="3">
        <v>2</v>
      </c>
      <c r="J15" s="3">
        <f>0*2</f>
        <v>0</v>
      </c>
      <c r="N15" s="3">
        <f>SUM(E15:M15)</f>
        <v>2</v>
      </c>
    </row>
    <row r="16" spans="1:15" x14ac:dyDescent="0.35">
      <c r="A16" s="4" t="s">
        <v>34</v>
      </c>
      <c r="B16" t="s">
        <v>35</v>
      </c>
      <c r="C16" s="3">
        <v>90598</v>
      </c>
      <c r="J16" s="3">
        <f>0*2</f>
        <v>0</v>
      </c>
      <c r="N16" s="3">
        <f>SUM(E16:M16)</f>
        <v>0</v>
      </c>
    </row>
    <row r="17" spans="1:14" x14ac:dyDescent="0.35">
      <c r="A17" s="4" t="s">
        <v>28</v>
      </c>
      <c r="B17" t="s">
        <v>29</v>
      </c>
      <c r="C17" s="3">
        <v>95844</v>
      </c>
      <c r="F17" s="3">
        <v>0</v>
      </c>
      <c r="N17" s="3">
        <f>SUM(E17:M17)</f>
        <v>0</v>
      </c>
    </row>
    <row r="18" spans="1:14" x14ac:dyDescent="0.35">
      <c r="A18" s="4" t="s">
        <v>22</v>
      </c>
      <c r="B18" t="s">
        <v>7</v>
      </c>
      <c r="C18" s="3">
        <v>96535</v>
      </c>
      <c r="E18" s="3">
        <v>0</v>
      </c>
      <c r="N18" s="3">
        <f>SUM(E18:M18)</f>
        <v>0</v>
      </c>
    </row>
    <row r="19" spans="1:14" x14ac:dyDescent="0.35">
      <c r="A19" s="4" t="s">
        <v>46</v>
      </c>
      <c r="B19" t="s">
        <v>7</v>
      </c>
      <c r="C19" s="3">
        <v>92797</v>
      </c>
      <c r="K19" s="3">
        <v>0</v>
      </c>
      <c r="N19" s="3">
        <f>SUM(E19:M19)</f>
        <v>0</v>
      </c>
    </row>
    <row r="20" spans="1:14" x14ac:dyDescent="0.35">
      <c r="A20" s="4" t="s">
        <v>32</v>
      </c>
      <c r="B20" t="s">
        <v>10</v>
      </c>
      <c r="C20" s="3">
        <v>68066</v>
      </c>
      <c r="H20" s="3">
        <v>0</v>
      </c>
      <c r="N20" s="3">
        <f>SUM(E20:M20)</f>
        <v>0</v>
      </c>
    </row>
    <row r="21" spans="1:14" x14ac:dyDescent="0.35">
      <c r="A21" s="4" t="s">
        <v>33</v>
      </c>
      <c r="B21" t="s">
        <v>10</v>
      </c>
      <c r="C21" s="3">
        <v>103997</v>
      </c>
      <c r="H21" s="3">
        <v>0</v>
      </c>
      <c r="N21" s="3">
        <f>SUM(E21:M21)</f>
        <v>0</v>
      </c>
    </row>
    <row r="22" spans="1:14" x14ac:dyDescent="0.35">
      <c r="A22" s="4" t="s">
        <v>17</v>
      </c>
      <c r="B22" t="s">
        <v>16</v>
      </c>
      <c r="C22" s="3">
        <v>96148</v>
      </c>
      <c r="F22" s="3">
        <v>0</v>
      </c>
      <c r="N22" s="3">
        <f>SUM(E22:M22)</f>
        <v>0</v>
      </c>
    </row>
    <row r="23" spans="1:14" x14ac:dyDescent="0.35">
      <c r="A23" s="4" t="s">
        <v>43</v>
      </c>
      <c r="B23" t="s">
        <v>38</v>
      </c>
      <c r="C23" s="3">
        <v>93769</v>
      </c>
      <c r="J23" s="3">
        <f>0*2</f>
        <v>0</v>
      </c>
      <c r="N23" s="3">
        <f>SUM(E23:M23)</f>
        <v>0</v>
      </c>
    </row>
    <row r="24" spans="1:14" x14ac:dyDescent="0.35">
      <c r="A24" s="4" t="s">
        <v>42</v>
      </c>
      <c r="B24" t="s">
        <v>40</v>
      </c>
      <c r="C24" s="3">
        <v>95588</v>
      </c>
      <c r="J24" s="3">
        <f>0*2</f>
        <v>0</v>
      </c>
      <c r="K24" s="3">
        <v>0</v>
      </c>
      <c r="N24" s="3">
        <f>SUM(E24:M24)</f>
        <v>0</v>
      </c>
    </row>
    <row r="25" spans="1:14" x14ac:dyDescent="0.35">
      <c r="A25" s="4" t="s">
        <v>44</v>
      </c>
      <c r="B25" t="s">
        <v>40</v>
      </c>
      <c r="C25" s="3">
        <v>104154</v>
      </c>
      <c r="J25" s="3">
        <f>0*2</f>
        <v>0</v>
      </c>
      <c r="N25" s="3">
        <f>SUM(E25:M25)</f>
        <v>0</v>
      </c>
    </row>
  </sheetData>
  <sortState xmlns:xlrd2="http://schemas.microsoft.com/office/spreadsheetml/2017/richdata2" ref="A2:N25">
    <sortCondition descending="1" ref="N2:N25"/>
    <sortCondition ref="B2:B25"/>
  </sortState>
  <printOptions gridLines="1"/>
  <pageMargins left="0.70866141732283472" right="0.70866141732283472" top="0.74803149606299213" bottom="0.74803149606299213" header="0.31496062992125984" footer="0.31496062992125984"/>
  <pageSetup paperSize="9" scale="63" orientation="portrait" horizontalDpi="4294967293" verticalDpi="0" r:id="rId1"/>
  <headerFooter>
    <oddHeader>&amp;L&amp;"-,Fet"&amp;14Road to Öst Team Cup 2024 powered by TENNISPOINT.
PS12B. Poängställning efter Junior-RM ute</oddHeader>
    <oddFooter>&amp;RUppdaterad av Rolf 24-09-18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Sheet1</vt:lpstr>
      <vt:lpstr>Sheet1!Utskriftsområde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mirza beciragic</dc:creator>
  <cp:lastModifiedBy>Rolf Olsson</cp:lastModifiedBy>
  <cp:lastPrinted>2024-10-07T18:26:46Z</cp:lastPrinted>
  <dcterms:created xsi:type="dcterms:W3CDTF">2019-02-07T10:52:31Z</dcterms:created>
  <dcterms:modified xsi:type="dcterms:W3CDTF">2024-10-07T18:27:33Z</dcterms:modified>
</cp:coreProperties>
</file>