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30C7EBC2-673D-4CC1-B395-E4265C995476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N11" i="1"/>
  <c r="N15" i="1"/>
  <c r="J2" i="1"/>
  <c r="J4" i="1"/>
  <c r="J11" i="1"/>
  <c r="J6" i="1"/>
  <c r="J7" i="1"/>
  <c r="J15" i="1"/>
  <c r="J14" i="1"/>
  <c r="N5" i="1"/>
  <c r="N13" i="1"/>
  <c r="N12" i="1"/>
  <c r="N9" i="1"/>
  <c r="N2" i="1"/>
  <c r="N3" i="1"/>
  <c r="N8" i="1"/>
  <c r="N14" i="1"/>
  <c r="N6" i="1"/>
  <c r="N7" i="1"/>
  <c r="N10" i="1"/>
</calcChain>
</file>

<file path=xl/sharedStrings.xml><?xml version="1.0" encoding="utf-8"?>
<sst xmlns="http://schemas.openxmlformats.org/spreadsheetml/2006/main" count="43" uniqueCount="37">
  <si>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</si>
  <si>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</si>
  <si>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</si>
  <si>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</si>
  <si>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</si>
  <si>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</si>
  <si>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</si>
  <si>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</si>
  <si>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</si>
  <si>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Södertälje P&amp;TK</t>
  </si>
  <si>
    <t>Junior-RM inne</t>
  </si>
  <si>
    <t>Eskilstuna Junior Cup</t>
  </si>
  <si>
    <t>Junior-RM ute</t>
  </si>
  <si>
    <t>Folktandvården  Cup</t>
  </si>
  <si>
    <t>Leah Georges</t>
  </si>
  <si>
    <t>Åby TK</t>
  </si>
  <si>
    <t>Leona Ljuskvist</t>
  </si>
  <si>
    <t>Adrijana Gavrilovic</t>
  </si>
  <si>
    <t>Lova Aronsson</t>
  </si>
  <si>
    <t>Grehns plåt Open</t>
  </si>
  <si>
    <t>Lidya Nagis</t>
  </si>
  <si>
    <t>Strängnäs TK</t>
  </si>
  <si>
    <t>Ebba Österlin</t>
  </si>
  <si>
    <t>Norrköping TK</t>
  </si>
  <si>
    <t>Selma Uglljanin</t>
  </si>
  <si>
    <t>Kiwi Björklund</t>
  </si>
  <si>
    <t>Julia Bonnardel</t>
  </si>
  <si>
    <t>Nyköpings TK</t>
  </si>
  <si>
    <t>Ealva Evans</t>
  </si>
  <si>
    <t>Oxelösunds TK</t>
  </si>
  <si>
    <t>Linnea Aronsson</t>
  </si>
  <si>
    <t>9165i</t>
  </si>
  <si>
    <t>Jill Halldén</t>
  </si>
  <si>
    <t>Örebro TK</t>
  </si>
  <si>
    <t>Fannie Wikström</t>
  </si>
  <si>
    <t>Mjölby TK</t>
  </si>
  <si>
    <t>Nora Skagervik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</si>
</sst>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8"/>
  <sheetViews>
    <sheetView tabSelected="1" workbookViewId="0">
      <selection sqref="A1:N16"/>
    </sheetView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5" width="6.58203125" customWidth="1"/>
    <col min="6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10</v>
      </c>
      <c r="F1" s="2" t="s">
        <v>19</v>
      </c>
      <c r="G1" s="2" t="s">
        <v>11</v>
      </c>
      <c r="H1" s="2" t="s">
        <v>8</v>
      </c>
      <c r="I1" s="2" t="s">
        <v>3</v>
      </c>
      <c r="J1" s="2" t="s">
        <v>12</v>
      </c>
      <c r="K1" s="2" t="s">
        <v>4</v>
      </c>
      <c r="L1" s="2" t="s">
        <v>5</v>
      </c>
      <c r="M1" s="2" t="s">
        <v>13</v>
      </c>
      <c r="N1" s="2" t="s">
        <v>6</v>
      </c>
      <c r="O1" s="1"/>
    </row>
    <row r="2" spans="1:15" x14ac:dyDescent="0.35">
      <c r="A2" s="4" t="s">
        <v>20</v>
      </c>
      <c r="B2" t="s">
        <v>21</v>
      </c>
      <c r="C2" s="3">
        <v>94037</v>
      </c>
      <c r="E2" s="3">
        <v>8</v>
      </c>
      <c r="J2" s="3">
        <f>(6+2)*2</f>
        <v>16</v>
      </c>
      <c r="N2" s="3">
        <f t="shared" ref="N2:N15" si="0">SUM(E2:M2)</f>
        <v>24</v>
      </c>
    </row>
    <row r="3" spans="1:15" x14ac:dyDescent="0.35">
      <c r="A3" t="s">
        <v>18</v>
      </c>
      <c r="B3" t="s">
        <v>15</v>
      </c>
      <c r="C3" s="3">
        <v>91658</v>
      </c>
      <c r="E3" s="3">
        <v>18</v>
      </c>
      <c r="N3" s="3">
        <f t="shared" si="0"/>
        <v>18</v>
      </c>
    </row>
    <row r="4" spans="1:15" x14ac:dyDescent="0.35">
      <c r="A4" t="s">
        <v>36</v>
      </c>
      <c r="B4" t="s">
        <v>23</v>
      </c>
      <c r="C4" s="3">
        <v>95889</v>
      </c>
      <c r="J4" s="3">
        <f>4*2</f>
        <v>8</v>
      </c>
      <c r="N4" s="3">
        <f t="shared" si="0"/>
        <v>8</v>
      </c>
    </row>
    <row r="5" spans="1:15" x14ac:dyDescent="0.35">
      <c r="A5" t="s">
        <v>30</v>
      </c>
      <c r="B5" t="s">
        <v>15</v>
      </c>
      <c r="C5" s="3" t="s">
        <v>31</v>
      </c>
      <c r="F5" s="3">
        <v>8</v>
      </c>
      <c r="N5" s="3">
        <f t="shared" si="0"/>
        <v>8</v>
      </c>
    </row>
    <row r="6" spans="1:15" x14ac:dyDescent="0.35">
      <c r="A6" t="s">
        <v>22</v>
      </c>
      <c r="B6" t="s">
        <v>23</v>
      </c>
      <c r="C6" s="3">
        <v>94275</v>
      </c>
      <c r="E6" s="3">
        <v>2</v>
      </c>
      <c r="J6" s="3">
        <f>2*2</f>
        <v>4</v>
      </c>
      <c r="N6" s="3">
        <f t="shared" si="0"/>
        <v>6</v>
      </c>
    </row>
    <row r="7" spans="1:15" x14ac:dyDescent="0.35">
      <c r="A7" t="s">
        <v>24</v>
      </c>
      <c r="B7" t="s">
        <v>23</v>
      </c>
      <c r="C7" s="3">
        <v>92816</v>
      </c>
      <c r="E7" s="3">
        <v>0</v>
      </c>
      <c r="J7" s="3">
        <f>2*2</f>
        <v>4</v>
      </c>
      <c r="N7" s="3">
        <f t="shared" si="0"/>
        <v>4</v>
      </c>
    </row>
    <row r="8" spans="1:15" x14ac:dyDescent="0.35">
      <c r="A8" t="s">
        <v>17</v>
      </c>
      <c r="B8" t="s">
        <v>9</v>
      </c>
      <c r="C8" s="3">
        <v>67109</v>
      </c>
      <c r="E8" s="3">
        <v>4</v>
      </c>
      <c r="N8" s="3">
        <f t="shared" si="0"/>
        <v>4</v>
      </c>
    </row>
    <row r="9" spans="1:15" x14ac:dyDescent="0.35">
      <c r="A9" t="s">
        <v>25</v>
      </c>
      <c r="B9" t="s">
        <v>21</v>
      </c>
      <c r="C9" s="3">
        <v>93051</v>
      </c>
      <c r="E9" s="3"/>
      <c r="I9" s="3">
        <v>2</v>
      </c>
      <c r="N9" s="3">
        <f t="shared" si="0"/>
        <v>2</v>
      </c>
    </row>
    <row r="10" spans="1:15" x14ac:dyDescent="0.35">
      <c r="A10" t="s">
        <v>14</v>
      </c>
      <c r="B10" t="s">
        <v>9</v>
      </c>
      <c r="C10" s="3">
        <v>68747</v>
      </c>
      <c r="E10" s="3">
        <v>2</v>
      </c>
      <c r="N10" s="3">
        <f t="shared" si="0"/>
        <v>2</v>
      </c>
    </row>
    <row r="11" spans="1:15" x14ac:dyDescent="0.35">
      <c r="A11" t="s">
        <v>34</v>
      </c>
      <c r="B11" t="s">
        <v>35</v>
      </c>
      <c r="C11" s="3">
        <v>96698</v>
      </c>
      <c r="J11" s="3">
        <f>0*2</f>
        <v>0</v>
      </c>
      <c r="N11" s="3">
        <f t="shared" si="0"/>
        <v>0</v>
      </c>
    </row>
    <row r="12" spans="1:15" x14ac:dyDescent="0.35">
      <c r="A12" t="s">
        <v>26</v>
      </c>
      <c r="B12" t="s">
        <v>27</v>
      </c>
      <c r="C12" s="3">
        <v>105581</v>
      </c>
      <c r="E12" s="3"/>
      <c r="I12" s="3">
        <v>0</v>
      </c>
      <c r="N12" s="3">
        <f t="shared" si="0"/>
        <v>0</v>
      </c>
    </row>
    <row r="13" spans="1:15" x14ac:dyDescent="0.35">
      <c r="A13" t="s">
        <v>28</v>
      </c>
      <c r="B13" t="s">
        <v>29</v>
      </c>
      <c r="C13" s="3">
        <v>104504</v>
      </c>
      <c r="E13" s="3"/>
      <c r="I13" s="3">
        <v>0</v>
      </c>
      <c r="N13" s="3">
        <f t="shared" si="0"/>
        <v>0</v>
      </c>
    </row>
    <row r="14" spans="1:15" x14ac:dyDescent="0.35">
      <c r="A14" t="s">
        <v>16</v>
      </c>
      <c r="B14" t="s">
        <v>9</v>
      </c>
      <c r="C14" s="3">
        <v>68806</v>
      </c>
      <c r="E14" s="3">
        <v>0</v>
      </c>
      <c r="F14"/>
      <c r="J14" s="3">
        <f>0*2</f>
        <v>0</v>
      </c>
      <c r="N14" s="3">
        <f t="shared" si="0"/>
        <v>0</v>
      </c>
    </row>
    <row r="15" spans="1:15" x14ac:dyDescent="0.35">
      <c r="A15" t="s">
        <v>32</v>
      </c>
      <c r="B15" t="s">
        <v>33</v>
      </c>
      <c r="C15" s="3">
        <v>102287</v>
      </c>
      <c r="E15" s="3"/>
      <c r="J15" s="3">
        <f>0*2</f>
        <v>0</v>
      </c>
      <c r="N15" s="3">
        <f t="shared" si="0"/>
        <v>0</v>
      </c>
    </row>
    <row r="17" spans="1:1" x14ac:dyDescent="0.35">
      <c r="A17" s="4"/>
    </row>
    <row r="18" spans="1:1" x14ac:dyDescent="0.35">
      <c r="A18" s="4"/>
    </row>
  </sheetData>
  <sortState xmlns:xlrd2="http://schemas.microsoft.com/office/spreadsheetml/2017/richdata2" ref="A2:N15">
    <sortCondition descending="1" ref="N2:N15"/>
    <sortCondition ref="B2:B15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 Team Cup 2023 powered by TENNISPOINT.
FS12A. Poängställning efter Bosse Larsson Cup</oddHeader>
    <oddFooter>&amp;RUppdaterad av Rolf 24-10-07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2024-10-07T18:48:17Z</cp:lastPrinted>
  <dcterms:created xsi:type="dcterms:W3CDTF">2019-02-07T10:52:31Z</dcterms:created>
  <dcterms:modified xsi:type="dcterms:W3CDTF">2024-10-07T18:48:59Z</dcterms:modified>
</cp:coreProperties>
</file>